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095" windowHeight="7185"/>
  </bookViews>
  <sheets>
    <sheet name="Rencana Aksi 2020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BARU1" localSheetId="0">#REF!</definedName>
    <definedName name="BARU1">#REF!</definedName>
    <definedName name="baru2" localSheetId="0">#REF!</definedName>
    <definedName name="baru2">#REF!</definedName>
    <definedName name="baru3" localSheetId="0">#REF!</definedName>
    <definedName name="baru3">#REF!</definedName>
    <definedName name="GATAU" localSheetId="0">#REF!</definedName>
    <definedName name="GATAU">#REF!</definedName>
    <definedName name="OK">#REF!</definedName>
    <definedName name="Pemda1" localSheetId="0">#REF!</definedName>
    <definedName name="Pemda1">#REF!</definedName>
    <definedName name="Pemda2" localSheetId="0">#REF!</definedName>
    <definedName name="Pemda2">#REF!</definedName>
    <definedName name="_xlnm.Print_Titles" localSheetId="0">'Rencana Aksi 2020'!$7:$8</definedName>
    <definedName name="Prov" localSheetId="0">#REF!</definedName>
    <definedName name="Prov">#REF!</definedName>
  </definedNames>
  <calcPr calcId="124519"/>
</workbook>
</file>

<file path=xl/calcChain.xml><?xml version="1.0" encoding="utf-8"?>
<calcChain xmlns="http://schemas.openxmlformats.org/spreadsheetml/2006/main">
  <c r="R44" i="4"/>
  <c r="R42"/>
  <c r="H42"/>
  <c r="R41"/>
  <c r="H41"/>
  <c r="R40"/>
  <c r="H40"/>
  <c r="R39"/>
  <c r="R37"/>
  <c r="H37"/>
  <c r="R34"/>
  <c r="R33"/>
  <c r="H33"/>
  <c r="R32"/>
  <c r="R31"/>
  <c r="R30"/>
  <c r="R28"/>
  <c r="H28"/>
  <c r="R27"/>
  <c r="H27"/>
  <c r="R26"/>
  <c r="H26"/>
  <c r="R22"/>
  <c r="H22"/>
  <c r="R19"/>
  <c r="H19"/>
  <c r="R17"/>
  <c r="H17"/>
  <c r="R15"/>
  <c r="H15"/>
  <c r="R10"/>
  <c r="H10"/>
</calcChain>
</file>

<file path=xl/sharedStrings.xml><?xml version="1.0" encoding="utf-8"?>
<sst xmlns="http://schemas.openxmlformats.org/spreadsheetml/2006/main" count="190" uniqueCount="156">
  <si>
    <t>RENCANA AKSI</t>
  </si>
  <si>
    <t xml:space="preserve">DINAS PENGENDALIAN PENDUDUK, KB, PEMBERDAYAAN PEREMPUAN DAN PERLINDUNGAN ANAK </t>
  </si>
  <si>
    <t>KOTA PONTIANAK TAHUN 2020</t>
  </si>
  <si>
    <t>Sasaran</t>
  </si>
  <si>
    <t>Indikator</t>
  </si>
  <si>
    <t>Target</t>
  </si>
  <si>
    <t>Prgoram / Kegiatan</t>
  </si>
  <si>
    <t>Indikator Kegiatan</t>
  </si>
  <si>
    <t>Target Kegiatan</t>
  </si>
  <si>
    <t>Rencana Aksi</t>
  </si>
  <si>
    <t>Output /Jadwal Pelaksanaan</t>
  </si>
  <si>
    <t>Penanggung jawab</t>
  </si>
  <si>
    <t>Anggaran (Rp)</t>
  </si>
  <si>
    <t>TW 1</t>
  </si>
  <si>
    <t>TW 2</t>
  </si>
  <si>
    <t>TW 3</t>
  </si>
  <si>
    <t>TW 4</t>
  </si>
  <si>
    <t>Terkendalinya Laju Pertumbuhan Penduduk Kota Pontianak</t>
  </si>
  <si>
    <t>Persentase Laju Pertumbuhan Penduduk Kota Pontianak</t>
  </si>
  <si>
    <t>Program Penyuluhan dan Penggerakan :</t>
  </si>
  <si>
    <t>1.</t>
  </si>
  <si>
    <t xml:space="preserve">Jumlah kegiatan Promosi advokasi KKBPK  </t>
  </si>
  <si>
    <t>4 Kali Kegiatan</t>
  </si>
  <si>
    <t xml:space="preserve">Melakukan kegiatan Promosi advokasi KKBPK  </t>
  </si>
  <si>
    <t xml:space="preserve">KASI PERENCANAAN PERKIRAAN PENGENDALIAN PENDUDUK </t>
  </si>
  <si>
    <t>2.</t>
  </si>
  <si>
    <t xml:space="preserve">Jumlah Promosi program KB lewat media elektronik </t>
  </si>
  <si>
    <t>20 Kali</t>
  </si>
  <si>
    <t>Melakukan Promosi Program KB Lewat media elektronik</t>
  </si>
  <si>
    <t>Peningkatan Komunikasi Informasi dan Edukasi KKBPK (BOKB/DAK Non Fisik)</t>
  </si>
  <si>
    <t>Jumlah kampung KB yang mendapatkan operational kampung KB</t>
  </si>
  <si>
    <t>12 Kampung KB</t>
  </si>
  <si>
    <t>Melakukan Pertemuan Kelompok Kerja di Kampung KB, Forum Musyawarah Tingkat Desa Kampung KB, Lokakarya Mini Tingkat Desa dan Kecamatan di Kampung KB, dan Orientasi Kader di Kampung KB Percontohan</t>
  </si>
  <si>
    <t>Program Perencanaan Pengendalian Penduduk :</t>
  </si>
  <si>
    <t>Pemaduan Kebijakan Pengendalian Penduduk</t>
  </si>
  <si>
    <t>persentase keterlibatan stackhoder terkait kebijakan pengendalian penduduk</t>
  </si>
  <si>
    <t>Melakukan rapat dan pertemuan sinergitas, komitmen dan dukungan pemerintah daerah dan mitra kerja terhadap program Kependudukan, Keluarga Berencana dan Pembangunan Keluarga</t>
  </si>
  <si>
    <t>KASI PENYULUHAN DAN PENGGERAKAN</t>
  </si>
  <si>
    <t xml:space="preserve">Jumlah data keluarga sejahtera yang dikelola </t>
  </si>
  <si>
    <t>1 buah data</t>
  </si>
  <si>
    <t xml:space="preserve">Melakukan Pengelolaan dan Evaluasi Data Keluarga </t>
  </si>
  <si>
    <t>Orientasi pemutakhiran data keluarga dengan output 1 kegiatan orientasi pemutakhiran data keluarga</t>
  </si>
  <si>
    <t>1 kegiatan</t>
  </si>
  <si>
    <t xml:space="preserve">Melakukan Orientasi pemutakhiran data keluarga </t>
  </si>
  <si>
    <t>jumlah kegiatan monitoring dan evaluasi data unmetneed</t>
  </si>
  <si>
    <t>3 kegiatan</t>
  </si>
  <si>
    <t>Melakukan survey updating data keluarga</t>
  </si>
  <si>
    <t>Program Keluarga Berencana</t>
  </si>
  <si>
    <t xml:space="preserve">Jumlah akseptor KB MOW dalam pelayanan MOW gratis </t>
  </si>
  <si>
    <t>40 Akseptor</t>
  </si>
  <si>
    <t>melakukan penjaringan akseptor MOW untuk diberikan pelayanan gratis</t>
  </si>
  <si>
    <t>KASI KB</t>
  </si>
  <si>
    <t xml:space="preserve">Persentase pemenuhan  kebutuhan alat dan obat kontrasepsi </t>
  </si>
  <si>
    <t>Melakukan pemenuhan kebutuhan alat dan obat kontrasepsi ke berbagai klinik KB Swasta dan Negeri</t>
  </si>
  <si>
    <t>3.</t>
  </si>
  <si>
    <t>Jumlah peserta aktif dalam kegiatan orientasi klinik KB se Kota Pontianak</t>
  </si>
  <si>
    <t>80 orang peserta</t>
  </si>
  <si>
    <t>Mengadakan orientasi klinik KB untuk meningkatkan penggunaan MKJP</t>
  </si>
  <si>
    <t>pengadaan obat – obat penunjang pelayanan KB</t>
  </si>
  <si>
    <t>2 paket</t>
  </si>
  <si>
    <t>melakukan pengadaan obat – obat penunjang pelayanan KB</t>
  </si>
  <si>
    <t>Pengadaan Sarana Pelayanan Keluarga Berencana (DAK Fisik)</t>
  </si>
  <si>
    <t>Jumlah pembangunan / pengadaan sarana pelayanan dan penyuluhan KB</t>
  </si>
  <si>
    <t>Melakukan pengadaan / pembangunan sarana Pelayanan KB</t>
  </si>
  <si>
    <t>Operasional Pelayanan Keluarga Berencana (BOKB/DAK Non Fisik)</t>
  </si>
  <si>
    <t>Jumlah pemenuhan Operational Balai Penyuluhan KB</t>
  </si>
  <si>
    <t>12 bulan</t>
  </si>
  <si>
    <t>Melakukan Orientasi Tenaga Lini Lapangan, Pengolahan data KB dan operational balai penyuluhan KB</t>
  </si>
  <si>
    <t>Program Keluarga Sejahtera</t>
  </si>
  <si>
    <t xml:space="preserve">Jumlah Peserta aktif  dalam pembinaan kelompok UPPKS </t>
  </si>
  <si>
    <t>58 orang</t>
  </si>
  <si>
    <t>Melakukan Pembinaan pada kelompok UPPKS</t>
  </si>
  <si>
    <t>KASI Keluarga Sejahtera</t>
  </si>
  <si>
    <t xml:space="preserve">jumlah kelompok tribina yang aktif yang dibina </t>
  </si>
  <si>
    <t>106 kelompok</t>
  </si>
  <si>
    <t>Melaksanakan pembinaan kepada kelompok tribina KB</t>
  </si>
  <si>
    <t xml:space="preserve">Jumlah peserta aktif dalam kegiatan  PIK Remaja </t>
  </si>
  <si>
    <t>50 orang</t>
  </si>
  <si>
    <t>Melaksanakan pembinaan dan lomba Genre pada PIK R / M</t>
  </si>
  <si>
    <t>Meningkatnya Peran Serta dan Kesetaraan Gender dalam Pembangunan</t>
  </si>
  <si>
    <t>Indeks Pembangunan Gender Kota Pontianak</t>
  </si>
  <si>
    <t>Program Peningkatan Kualitas Hidup dan Perlindungan Perempuan :</t>
  </si>
  <si>
    <t>Pembinaan Terhadap Keterampilan Perempuan</t>
  </si>
  <si>
    <t>Jumlah kegiatan pembinaan keterampilan perempuan</t>
  </si>
  <si>
    <t>6 kecamatan</t>
  </si>
  <si>
    <t>Melaksanakan pelatihan keterampilan bagi perempuan kepala keluarga</t>
  </si>
  <si>
    <t>KASI Pemberdayaan Perempuan</t>
  </si>
  <si>
    <t>Monitoring dan Evaluasi Pokja Penanganan Kasus Trafficking dan Korban KDRT Perempuan dan Anak</t>
  </si>
  <si>
    <t>Jumlah Pokja dan Gugus Tugas KDRT yang aktif</t>
  </si>
  <si>
    <t>36 pokja</t>
  </si>
  <si>
    <t>Melaksanakan monitoring dan evaluasi Pokja penanganan kasus KDRT</t>
  </si>
  <si>
    <t>Pembinaan Dalam Rangka Hari-Hari Besar Kewanitaan (Hari Kartini dan Hari IBU)</t>
  </si>
  <si>
    <t>Jumlah kegiatan peringatan hari wanita</t>
  </si>
  <si>
    <t xml:space="preserve"> 2 kegiatan</t>
  </si>
  <si>
    <t xml:space="preserve">Mengadakan acara peringatan hari ibu dan hari kartini diiringi dengan perlombaan </t>
  </si>
  <si>
    <t xml:space="preserve">penyediaan rumah aman utuk korban kekerasan selama </t>
  </si>
  <si>
    <t>Menyediakan shelter / rumah aman untuk perempuan dan anak korban kekerasan</t>
  </si>
  <si>
    <t>Sosialisasi Pembentukan Forum Partisipasi Publik Untuk Kesejahteraan Perempuan dan Anak (PUSPA)</t>
  </si>
  <si>
    <t>Jumlah forum PUSPA</t>
  </si>
  <si>
    <t>1 forum PUSPA</t>
  </si>
  <si>
    <t>Melakukan pembentukan forum PUSPA</t>
  </si>
  <si>
    <t>Pengumpulan basis data perempuan dan anak kota pontianak</t>
  </si>
  <si>
    <t>Jumlah ketersedian data perempuan dan anak</t>
  </si>
  <si>
    <t>2 Jenis data</t>
  </si>
  <si>
    <t>Melakukan pengumpulan dan analisi data perempuan dan anak</t>
  </si>
  <si>
    <t>Program Peningkatan Peran Serta dan Kesetaraan Gender Dalam Pembangunan :</t>
  </si>
  <si>
    <t xml:space="preserve">jumlah kegiatan penyuluhan dan pelatihan responsive gender </t>
  </si>
  <si>
    <t xml:space="preserve">3 kali </t>
  </si>
  <si>
    <t>Melakukan penyuluhan dan pelatihan penganggaran responsif gender kepada OPD</t>
  </si>
  <si>
    <t>Meningkatnya Perlindungan Terhadap Perempuan dan Anak</t>
  </si>
  <si>
    <t>Tingkat Capaian Kota Layak Anak</t>
  </si>
  <si>
    <t>Madya</t>
  </si>
  <si>
    <t>Program Peningkatan Kualitas Hidup dan Perlindungan Anak :</t>
  </si>
  <si>
    <t>Kampanye Perlindungan Anak</t>
  </si>
  <si>
    <t>jumlah kegiatan Kampanye Perlindungan Anak</t>
  </si>
  <si>
    <t>2 kecamatan</t>
  </si>
  <si>
    <t>Melakukan sosialisasi ke sekoloah - sekolah dalam rangka penanggulangan kenakalan remaja</t>
  </si>
  <si>
    <t>KASI Perlindungan Anak</t>
  </si>
  <si>
    <t>jumlah  anak korban kekerasan yang didampingi</t>
  </si>
  <si>
    <t>15 kasus</t>
  </si>
  <si>
    <t>melakukan pendampingan dan penanganan terhadap kasus anak yang masuk</t>
  </si>
  <si>
    <t>jumlah sekolah yang diberikan sosialisasi tentang kota layak anak</t>
  </si>
  <si>
    <t xml:space="preserve"> 12 sekolah</t>
  </si>
  <si>
    <t>memberikan pemahaman tentang sekolah ramah anak sebagai salah satu syarat terciptanya Kota Layak Anak.</t>
  </si>
  <si>
    <t xml:space="preserve">Jumlah kegiatan peringatan hari anak nasional </t>
  </si>
  <si>
    <t xml:space="preserve">1 kegiatan </t>
  </si>
  <si>
    <t>Mengadakan acara peringatan Hari Anak Nasional 2017</t>
  </si>
  <si>
    <t xml:space="preserve">Jumlah forum anak daerah yang terbentuk di kecamatan dan kelurahan </t>
  </si>
  <si>
    <t xml:space="preserve">36 forum anak </t>
  </si>
  <si>
    <t>Melakukan pembentukan dan memberikan penyuluhan pada Forum Anak di kecamatan dan kelurahan</t>
  </si>
  <si>
    <t>Peningkatan Kapasitas SDM Kader Pendamping Anak</t>
  </si>
  <si>
    <t>jumlah Kader yang mengikuti Peningkatan Kapasitas SDM Kader Pendamping Anak</t>
  </si>
  <si>
    <t>50 kader</t>
  </si>
  <si>
    <t>Melakukan peningkatan kapasitas SDM Kader pendamping anak melalui sosialisasi dan kegiatan outbond</t>
  </si>
  <si>
    <t>Program Peningkatan Partisipasi Masyarakat Dalam Pembangunan Kelurahan :</t>
  </si>
  <si>
    <t>Bulan Bhakti Gotong Royong</t>
  </si>
  <si>
    <t>Jumlah terlaksananya kegiatan BBGRM</t>
  </si>
  <si>
    <t>Melaksanakan peringatan Bulan bhakti gotong royong</t>
  </si>
  <si>
    <t>Lomba Pembangunan Kelurahan</t>
  </si>
  <si>
    <t>jumlah kelurahan yang dibina</t>
  </si>
  <si>
    <t>1 kelurahan</t>
  </si>
  <si>
    <t>Melakukan pembinaan kelurahan untuk persiapan lomba kelurahan</t>
  </si>
  <si>
    <t>Program Peningkatan Pemanfaatan Teknologi Tepat Guna :</t>
  </si>
  <si>
    <t>Lomba Cipta Karya Teknologi Tepat Guna (TTG)</t>
  </si>
  <si>
    <t>jumlah peserta yang mengikuti lomba TTG</t>
  </si>
  <si>
    <t>30 peserta</t>
  </si>
  <si>
    <t>Melaksanakan lomba TTG</t>
  </si>
  <si>
    <t>Pusat Pelayanan Teknologi (POSYANTEK)</t>
  </si>
  <si>
    <t>Jumlah Posyantek / Kecamatan</t>
  </si>
  <si>
    <t>2 posyantek</t>
  </si>
  <si>
    <t>Melakukan pembentukan Posyantek</t>
  </si>
  <si>
    <t>Pontianak,          Februari  2020</t>
  </si>
  <si>
    <t>Kepala Dinas Pengendalian Penduduk, Keluarga Berencana, Pemberdayaan Perempuan dan Perlindungan Anak</t>
  </si>
  <si>
    <t>dr. DARMANELLY, M.Kes</t>
  </si>
  <si>
    <t>Pembina Utama Muda</t>
  </si>
  <si>
    <t>NIP 19620615 198812 2 002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</si>
</sst>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.0%"/>
  </numFmts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charset val="1"/>
    </font>
    <font>
      <b/>
      <sz val="16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Tahoma"/>
      <family val="2"/>
    </font>
    <font>
      <sz val="12"/>
      <name val="Arial"/>
      <family val="2"/>
    </font>
    <font>
      <u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7" xfId="1" applyFont="1" applyFill="1" applyBorder="1"/>
    <xf numFmtId="0" fontId="5" fillId="3" borderId="2" xfId="1" applyFont="1" applyFill="1" applyBorder="1"/>
    <xf numFmtId="164" fontId="5" fillId="4" borderId="1" xfId="1" applyNumberFormat="1" applyFont="1" applyFill="1" applyBorder="1" applyAlignment="1">
      <alignment horizontal="center" vertical="top"/>
    </xf>
    <xf numFmtId="0" fontId="5" fillId="3" borderId="2" xfId="1" applyFont="1" applyFill="1" applyBorder="1" applyAlignment="1">
      <alignment wrapText="1"/>
    </xf>
    <xf numFmtId="0" fontId="5" fillId="3" borderId="5" xfId="1" applyFont="1" applyFill="1" applyBorder="1"/>
    <xf numFmtId="0" fontId="2" fillId="0" borderId="8" xfId="1" applyBorder="1"/>
    <xf numFmtId="0" fontId="5" fillId="3" borderId="8" xfId="1" applyFont="1" applyFill="1" applyBorder="1" applyAlignment="1">
      <alignment horizontal="center" vertical="top" wrapText="1"/>
    </xf>
    <xf numFmtId="9" fontId="5" fillId="3" borderId="7" xfId="1" applyNumberFormat="1" applyFont="1" applyFill="1" applyBorder="1" applyAlignment="1">
      <alignment horizontal="center" vertical="center"/>
    </xf>
    <xf numFmtId="9" fontId="5" fillId="3" borderId="2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9" fontId="5" fillId="3" borderId="7" xfId="1" applyNumberFormat="1" applyFont="1" applyFill="1" applyBorder="1"/>
    <xf numFmtId="9" fontId="5" fillId="4" borderId="2" xfId="1" applyNumberFormat="1" applyFont="1" applyFill="1" applyBorder="1"/>
    <xf numFmtId="41" fontId="5" fillId="3" borderId="1" xfId="2" applyFont="1" applyFill="1" applyBorder="1" applyAlignment="1">
      <alignment horizontal="left" vertical="center"/>
    </xf>
    <xf numFmtId="9" fontId="5" fillId="3" borderId="5" xfId="1" applyNumberFormat="1" applyFont="1" applyFill="1" applyBorder="1" applyAlignment="1">
      <alignment horizontal="center" vertical="center"/>
    </xf>
    <xf numFmtId="0" fontId="2" fillId="0" borderId="11" xfId="1" applyBorder="1"/>
    <xf numFmtId="0" fontId="5" fillId="3" borderId="8" xfId="1" applyFont="1" applyFill="1" applyBorder="1" applyAlignment="1">
      <alignment horizontal="left" vertical="center" wrapText="1"/>
    </xf>
    <xf numFmtId="41" fontId="5" fillId="3" borderId="8" xfId="2" applyFont="1" applyFill="1" applyBorder="1" applyAlignment="1">
      <alignment horizontal="left" vertical="center"/>
    </xf>
    <xf numFmtId="0" fontId="2" fillId="3" borderId="11" xfId="1" applyFill="1" applyBorder="1" applyAlignment="1">
      <alignment vertical="center" wrapText="1"/>
    </xf>
    <xf numFmtId="0" fontId="5" fillId="3" borderId="8" xfId="1" applyFont="1" applyFill="1" applyBorder="1" applyAlignment="1">
      <alignment horizontal="left" vertical="center" wrapText="1"/>
    </xf>
    <xf numFmtId="41" fontId="5" fillId="3" borderId="8" xfId="2" applyFont="1" applyFill="1" applyBorder="1" applyAlignment="1">
      <alignment horizontal="left" vertical="center"/>
    </xf>
    <xf numFmtId="0" fontId="5" fillId="3" borderId="11" xfId="1" applyFont="1" applyFill="1" applyBorder="1" applyAlignment="1">
      <alignment horizontal="left" vertical="center" wrapText="1"/>
    </xf>
    <xf numFmtId="9" fontId="5" fillId="3" borderId="2" xfId="1" applyNumberFormat="1" applyFont="1" applyFill="1" applyBorder="1"/>
    <xf numFmtId="41" fontId="5" fillId="3" borderId="11" xfId="2" applyFont="1" applyFill="1" applyBorder="1" applyAlignment="1">
      <alignment horizontal="left" vertical="center"/>
    </xf>
    <xf numFmtId="9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9" fontId="5" fillId="3" borderId="5" xfId="1" applyNumberFormat="1" applyFont="1" applyFill="1" applyBorder="1"/>
    <xf numFmtId="0" fontId="5" fillId="3" borderId="8" xfId="1" applyFont="1" applyFill="1" applyBorder="1" applyAlignment="1">
      <alignment horizontal="center" vertical="center" wrapText="1"/>
    </xf>
    <xf numFmtId="41" fontId="5" fillId="3" borderId="11" xfId="2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wrapText="1"/>
    </xf>
    <xf numFmtId="41" fontId="5" fillId="3" borderId="1" xfId="2" applyFont="1" applyFill="1" applyBorder="1" applyAlignment="1">
      <alignment horizontal="left" vertical="center"/>
    </xf>
    <xf numFmtId="41" fontId="5" fillId="3" borderId="1" xfId="2" applyFont="1" applyFill="1" applyBorder="1" applyAlignment="1">
      <alignment horizontal="center" vertical="center"/>
    </xf>
    <xf numFmtId="9" fontId="5" fillId="3" borderId="2" xfId="1" applyNumberFormat="1" applyFont="1" applyFill="1" applyBorder="1" applyAlignment="1">
      <alignment horizontal="left" wrapText="1"/>
    </xf>
    <xf numFmtId="41" fontId="5" fillId="3" borderId="8" xfId="2" applyFont="1" applyFill="1" applyBorder="1" applyAlignment="1">
      <alignment horizontal="center" vertical="center"/>
    </xf>
    <xf numFmtId="41" fontId="5" fillId="3" borderId="11" xfId="2" applyFont="1" applyFill="1" applyBorder="1" applyAlignment="1">
      <alignment horizontal="center" vertical="center"/>
    </xf>
    <xf numFmtId="9" fontId="5" fillId="4" borderId="2" xfId="1" applyNumberFormat="1" applyFont="1" applyFill="1" applyBorder="1" applyAlignment="1">
      <alignment vertical="center"/>
    </xf>
    <xf numFmtId="9" fontId="5" fillId="3" borderId="2" xfId="1" applyNumberFormat="1" applyFont="1" applyFill="1" applyBorder="1" applyAlignment="1">
      <alignment vertical="center"/>
    </xf>
    <xf numFmtId="9" fontId="5" fillId="3" borderId="5" xfId="1" applyNumberFormat="1" applyFont="1" applyFill="1" applyBorder="1" applyAlignment="1">
      <alignment vertical="center"/>
    </xf>
    <xf numFmtId="41" fontId="5" fillId="3" borderId="2" xfId="2" applyFont="1" applyFill="1" applyBorder="1" applyAlignment="1">
      <alignment vertical="center"/>
    </xf>
    <xf numFmtId="9" fontId="5" fillId="4" borderId="7" xfId="1" applyNumberFormat="1" applyFont="1" applyFill="1" applyBorder="1" applyAlignment="1">
      <alignment vertical="center"/>
    </xf>
    <xf numFmtId="41" fontId="5" fillId="3" borderId="2" xfId="2" applyFont="1" applyFill="1" applyBorder="1"/>
    <xf numFmtId="9" fontId="5" fillId="4" borderId="5" xfId="1" applyNumberFormat="1" applyFont="1" applyFill="1" applyBorder="1"/>
    <xf numFmtId="0" fontId="5" fillId="3" borderId="1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10" fontId="5" fillId="4" borderId="5" xfId="1" applyNumberFormat="1" applyFont="1" applyFill="1" applyBorder="1" applyAlignment="1">
      <alignment wrapText="1"/>
    </xf>
    <xf numFmtId="0" fontId="5" fillId="3" borderId="8" xfId="1" applyFont="1" applyFill="1" applyBorder="1" applyAlignment="1">
      <alignment vertical="top" wrapText="1"/>
    </xf>
    <xf numFmtId="9" fontId="5" fillId="3" borderId="2" xfId="1" applyNumberFormat="1" applyFont="1" applyFill="1" applyBorder="1" applyAlignment="1">
      <alignment wrapText="1"/>
    </xf>
    <xf numFmtId="9" fontId="5" fillId="3" borderId="7" xfId="1" applyNumberFormat="1" applyFont="1" applyFill="1" applyBorder="1" applyAlignment="1">
      <alignment vertical="center"/>
    </xf>
    <xf numFmtId="9" fontId="5" fillId="4" borderId="5" xfId="1" applyNumberFormat="1" applyFont="1" applyFill="1" applyBorder="1" applyAlignment="1">
      <alignment vertical="center"/>
    </xf>
    <xf numFmtId="0" fontId="5" fillId="3" borderId="11" xfId="1" applyFont="1" applyFill="1" applyBorder="1" applyAlignment="1">
      <alignment vertical="top" wrapText="1"/>
    </xf>
    <xf numFmtId="0" fontId="2" fillId="3" borderId="2" xfId="1" applyFill="1" applyBorder="1"/>
    <xf numFmtId="0" fontId="2" fillId="3" borderId="2" xfId="1" applyFill="1" applyBorder="1" applyAlignment="1">
      <alignment wrapText="1"/>
    </xf>
    <xf numFmtId="0" fontId="2" fillId="3" borderId="1" xfId="1" applyFill="1" applyBorder="1" applyAlignment="1">
      <alignment horizontal="center" vertical="center" wrapText="1"/>
    </xf>
    <xf numFmtId="0" fontId="2" fillId="3" borderId="2" xfId="1" applyFill="1" applyBorder="1" applyAlignment="1">
      <alignment vertical="center"/>
    </xf>
    <xf numFmtId="0" fontId="2" fillId="3" borderId="2" xfId="1" applyFill="1" applyBorder="1" applyAlignment="1">
      <alignment vertical="center" wrapText="1"/>
    </xf>
    <xf numFmtId="0" fontId="2" fillId="3" borderId="8" xfId="1" applyFill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wrapText="1"/>
    </xf>
    <xf numFmtId="0" fontId="8" fillId="0" borderId="0" xfId="1" applyFont="1"/>
    <xf numFmtId="0" fontId="7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6" fillId="0" borderId="0" xfId="1" applyFont="1"/>
    <xf numFmtId="0" fontId="7" fillId="0" borderId="0" xfId="1" applyFont="1" applyAlignment="1">
      <alignment horizontal="center"/>
    </xf>
    <xf numFmtId="0" fontId="9" fillId="0" borderId="0" xfId="1" applyFont="1"/>
    <xf numFmtId="0" fontId="10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39">
    <cellStyle name="Comma [0] 2" xfId="2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5 19" xfId="9"/>
    <cellStyle name="Normal 16" xfId="10"/>
    <cellStyle name="Normal 17" xfId="11"/>
    <cellStyle name="Normal 18" xfId="12"/>
    <cellStyle name="Normal 2" xfId="1"/>
    <cellStyle name="Normal 2 2" xfId="13"/>
    <cellStyle name="Normal 22" xfId="14"/>
    <cellStyle name="Normal 24" xfId="15"/>
    <cellStyle name="Normal 3" xfId="16"/>
    <cellStyle name="Normal 34" xfId="17"/>
    <cellStyle name="Normal 4" xfId="18"/>
    <cellStyle name="Normal 45" xfId="19"/>
    <cellStyle name="Normal 46" xfId="20"/>
    <cellStyle name="Normal 47" xfId="21"/>
    <cellStyle name="Normal 48" xfId="22"/>
    <cellStyle name="Normal 49" xfId="23"/>
    <cellStyle name="Normal 50" xfId="24"/>
    <cellStyle name="Normal 51" xfId="25"/>
    <cellStyle name="Normal 52" xfId="26"/>
    <cellStyle name="Normal 53" xfId="27"/>
    <cellStyle name="Normal 54" xfId="28"/>
    <cellStyle name="Normal 55" xfId="29"/>
    <cellStyle name="Normal 57" xfId="30"/>
    <cellStyle name="Normal 58" xfId="31"/>
    <cellStyle name="Normal 59" xfId="32"/>
    <cellStyle name="Normal 6" xfId="33"/>
    <cellStyle name="Normal 7 2" xfId="34"/>
    <cellStyle name="Normal 9" xfId="35"/>
    <cellStyle name="Percent 2" xfId="36"/>
    <cellStyle name="Percent 3" xfId="37"/>
    <cellStyle name="Percent 4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242455</xdr:colOff>
      <xdr:row>59</xdr:row>
      <xdr:rowOff>121224</xdr:rowOff>
    </xdr:from>
    <xdr:to>
      <xdr:col>15</xdr:col>
      <xdr:colOff>415359</xdr:colOff>
      <xdr:row>64</xdr:row>
      <xdr:rowOff>157054</xdr:rowOff>
    </xdr:to>
    <xdr:pic>
      <xdr:nvPicPr>
        <xdr:cNvPr id="2" name="Picture 1" descr="ttd bundo cap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44155" y="23466999"/>
          <a:ext cx="1487354" cy="10931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ENCANAAN/Laporan%20Kinerja%20BPMPAKB%20Tahun%202014/LAKIP%202019%20DP2KBP3A/KKE,%20TABEL%204.1%205.1%20&amp;6.1%20DAN%20RENCANA%20AKSI%20201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cana Aksi 2019"/>
      <sheetName val="KKE"/>
      <sheetName val="Sheet1"/>
      <sheetName val="Kab-Kot"/>
      <sheetName val="Prov"/>
      <sheetName val="2"/>
      <sheetName val="min-max"/>
      <sheetName val="Tabel 4.1"/>
      <sheetName val="Tabe 5.1"/>
      <sheetName val="Tabel 6.1"/>
      <sheetName val="Sheet2"/>
      <sheetName val="Sheet3"/>
      <sheetName val="6.1 2020"/>
      <sheetName val="5.1 2020"/>
      <sheetName val="4.12020"/>
      <sheetName val="Rencana Aksi 2020"/>
      <sheetName val="LFW MISI 1"/>
    </sheetNames>
    <sheetDataSet>
      <sheetData sheetId="0"/>
      <sheetData sheetId="1">
        <row r="6">
          <cell r="R6">
            <v>211306000</v>
          </cell>
        </row>
        <row r="12">
          <cell r="N12" t="str">
            <v>Pengelolaan Data dan Informasi Kependudukan</v>
          </cell>
          <cell r="R12">
            <v>110966000</v>
          </cell>
        </row>
        <row r="14">
          <cell r="N14" t="str">
            <v>Monitoring dan Evaluasi Data Unmet Need</v>
          </cell>
          <cell r="R14">
            <v>79699900</v>
          </cell>
        </row>
        <row r="15">
          <cell r="N15" t="str">
            <v>Upaya Peningkatan Kualitas Pelayanan KB</v>
          </cell>
          <cell r="R15">
            <v>294185900</v>
          </cell>
        </row>
        <row r="18">
          <cell r="N18" t="str">
            <v>Pengadaan Obat-Obatan Habis Pakai Penunjang Pelayanan KB</v>
          </cell>
          <cell r="R18">
            <v>31774000</v>
          </cell>
        </row>
        <row r="22">
          <cell r="N22" t="str">
            <v>Pemberdayaan Ekonomi Keluarga</v>
          </cell>
          <cell r="R22">
            <v>102780840</v>
          </cell>
        </row>
        <row r="23">
          <cell r="N23" t="str">
            <v>Pembentukan dan Pembinaan Kelompok Tribina (BKB,BKR,BKL)</v>
          </cell>
          <cell r="R23">
            <v>131399900</v>
          </cell>
        </row>
        <row r="24">
          <cell r="N24" t="str">
            <v>Pembinaan Ketahanan Remaja</v>
          </cell>
          <cell r="R24">
            <v>120139900</v>
          </cell>
        </row>
        <row r="25">
          <cell r="R25">
            <v>92156800</v>
          </cell>
        </row>
        <row r="27">
          <cell r="R27">
            <v>74027300</v>
          </cell>
        </row>
        <row r="28">
          <cell r="N28" t="str">
            <v>Penyedian Sarana dan Prasarana Shelter dan Operasional</v>
          </cell>
          <cell r="R28">
            <v>199554180</v>
          </cell>
        </row>
        <row r="29">
          <cell r="R29">
            <v>41028200</v>
          </cell>
        </row>
        <row r="30">
          <cell r="N30" t="str">
            <v>Pembinaan Pengarustamaan Gender (PUG)</v>
          </cell>
          <cell r="R30">
            <v>27411800</v>
          </cell>
        </row>
        <row r="31">
          <cell r="R31">
            <v>39462000</v>
          </cell>
        </row>
        <row r="32">
          <cell r="N32" t="str">
            <v>Penanganan Kasus KDRT Anak di Kota Pontianak</v>
          </cell>
          <cell r="R32">
            <v>34400000</v>
          </cell>
        </row>
        <row r="33">
          <cell r="N33" t="str">
            <v>Pengembangan Kota Layak Anak</v>
          </cell>
          <cell r="R33">
            <v>54270000</v>
          </cell>
        </row>
        <row r="34">
          <cell r="N34" t="str">
            <v>Peringatan Hari Anak Nasioanal (HAN), Forum Anak Daerah (FAD), dan Forum Anak Indonesia (FAI)</v>
          </cell>
          <cell r="R34">
            <v>151973500</v>
          </cell>
        </row>
        <row r="35">
          <cell r="R35">
            <v>77314000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AH10" t="str">
            <v>Promosi Advokasi dan Pemberdayaan Masyarakat Untuk Program Pelayan KB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B3:R69"/>
  <sheetViews>
    <sheetView tabSelected="1" zoomScale="70" zoomScaleNormal="70" workbookViewId="0">
      <selection activeCell="J14" sqref="J14"/>
    </sheetView>
  </sheetViews>
  <sheetFormatPr defaultRowHeight="12.75"/>
  <cols>
    <col min="1" max="1" width="9.140625" style="2" customWidth="1"/>
    <col min="2" max="2" width="22.7109375" style="2" customWidth="1"/>
    <col min="3" max="3" width="24.42578125" style="2" customWidth="1"/>
    <col min="4" max="4" width="7.7109375" style="2" customWidth="1"/>
    <col min="5" max="5" width="7.5703125" style="2" customWidth="1"/>
    <col min="6" max="6" width="7.28515625" style="2" customWidth="1"/>
    <col min="7" max="7" width="8.140625" style="2" bestFit="1" customWidth="1"/>
    <col min="8" max="8" width="38.42578125" style="2" customWidth="1"/>
    <col min="9" max="9" width="5" style="2" customWidth="1"/>
    <col min="10" max="10" width="32.85546875" style="2" customWidth="1"/>
    <col min="11" max="11" width="11.7109375" style="2" customWidth="1"/>
    <col min="12" max="12" width="29" style="2" customWidth="1"/>
    <col min="13" max="13" width="6.140625" style="2" customWidth="1"/>
    <col min="14" max="14" width="6.85546875" style="2" customWidth="1"/>
    <col min="15" max="15" width="6.7109375" style="2" customWidth="1"/>
    <col min="16" max="16" width="6.28515625" style="2" customWidth="1"/>
    <col min="17" max="17" width="17.28515625" style="2" customWidth="1"/>
    <col min="18" max="18" width="16.85546875" style="2" hidden="1" customWidth="1"/>
    <col min="19" max="16384" width="9.140625" style="2"/>
  </cols>
  <sheetData>
    <row r="3" spans="2:18" ht="19.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9.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9.5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7" spans="2:18" ht="30" customHeight="1">
      <c r="B7" s="3" t="s">
        <v>3</v>
      </c>
      <c r="C7" s="3" t="s">
        <v>4</v>
      </c>
      <c r="D7" s="4" t="s">
        <v>5</v>
      </c>
      <c r="E7" s="4"/>
      <c r="F7" s="4"/>
      <c r="G7" s="4"/>
      <c r="H7" s="3" t="s">
        <v>6</v>
      </c>
      <c r="I7" s="5" t="s">
        <v>7</v>
      </c>
      <c r="J7" s="6"/>
      <c r="K7" s="7" t="s">
        <v>8</v>
      </c>
      <c r="L7" s="3" t="s">
        <v>9</v>
      </c>
      <c r="M7" s="8" t="s">
        <v>10</v>
      </c>
      <c r="N7" s="9"/>
      <c r="O7" s="9"/>
      <c r="P7" s="10"/>
      <c r="Q7" s="7" t="s">
        <v>11</v>
      </c>
      <c r="R7" s="3" t="s">
        <v>12</v>
      </c>
    </row>
    <row r="8" spans="2:18" ht="14.25">
      <c r="B8" s="11"/>
      <c r="C8" s="11"/>
      <c r="D8" s="12" t="s">
        <v>13</v>
      </c>
      <c r="E8" s="12" t="s">
        <v>14</v>
      </c>
      <c r="F8" s="12" t="s">
        <v>15</v>
      </c>
      <c r="G8" s="12" t="s">
        <v>16</v>
      </c>
      <c r="H8" s="11"/>
      <c r="I8" s="13"/>
      <c r="J8" s="14"/>
      <c r="K8" s="15"/>
      <c r="L8" s="11"/>
      <c r="M8" s="12" t="s">
        <v>13</v>
      </c>
      <c r="N8" s="12" t="s">
        <v>14</v>
      </c>
      <c r="O8" s="12" t="s">
        <v>15</v>
      </c>
      <c r="P8" s="12" t="s">
        <v>16</v>
      </c>
      <c r="Q8" s="15"/>
      <c r="R8" s="11"/>
    </row>
    <row r="9" spans="2:18" ht="12.75" customHeight="1">
      <c r="B9" s="16" t="s">
        <v>17</v>
      </c>
      <c r="C9" s="16" t="s">
        <v>18</v>
      </c>
      <c r="D9" s="17"/>
      <c r="E9" s="18"/>
      <c r="F9" s="18"/>
      <c r="G9" s="19">
        <v>1.7000000000000001E-2</v>
      </c>
      <c r="H9" s="20" t="s">
        <v>19</v>
      </c>
      <c r="I9" s="20"/>
      <c r="J9" s="20"/>
      <c r="K9" s="20"/>
      <c r="L9" s="20"/>
      <c r="M9" s="17"/>
      <c r="N9" s="18"/>
      <c r="O9" s="18"/>
      <c r="P9" s="21"/>
      <c r="Q9" s="20"/>
      <c r="R9" s="18"/>
    </row>
    <row r="10" spans="2:18" ht="63.75" customHeight="1">
      <c r="B10" s="22"/>
      <c r="C10" s="23"/>
      <c r="D10" s="24"/>
      <c r="E10" s="25"/>
      <c r="F10" s="25"/>
      <c r="G10" s="26"/>
      <c r="H10" s="27" t="str">
        <f>'[1]LFW MISI 1'!AH10</f>
        <v>Promosi Advokasi dan Pemberdayaan Masyarakat Untuk Program Pelayan KB</v>
      </c>
      <c r="I10" s="28" t="s">
        <v>20</v>
      </c>
      <c r="J10" s="28" t="s">
        <v>21</v>
      </c>
      <c r="K10" s="28" t="s">
        <v>22</v>
      </c>
      <c r="L10" s="28" t="s">
        <v>23</v>
      </c>
      <c r="M10" s="29"/>
      <c r="N10" s="30"/>
      <c r="O10" s="30"/>
      <c r="P10" s="30"/>
      <c r="Q10" s="27" t="s">
        <v>24</v>
      </c>
      <c r="R10" s="31">
        <f>[1]KKE!R6</f>
        <v>211306000</v>
      </c>
    </row>
    <row r="11" spans="2:18" ht="25.5">
      <c r="B11" s="22"/>
      <c r="C11" s="23"/>
      <c r="D11" s="24"/>
      <c r="E11" s="25"/>
      <c r="F11" s="25"/>
      <c r="G11" s="32"/>
      <c r="H11" s="33"/>
      <c r="I11" s="28" t="s">
        <v>25</v>
      </c>
      <c r="J11" s="28" t="s">
        <v>26</v>
      </c>
      <c r="K11" s="28" t="s">
        <v>27</v>
      </c>
      <c r="L11" s="28" t="s">
        <v>28</v>
      </c>
      <c r="M11" s="29"/>
      <c r="N11" s="30"/>
      <c r="O11" s="30"/>
      <c r="P11" s="30"/>
      <c r="Q11" s="34"/>
      <c r="R11" s="35"/>
    </row>
    <row r="12" spans="2:18" ht="89.25">
      <c r="B12" s="22"/>
      <c r="C12" s="23"/>
      <c r="D12" s="24"/>
      <c r="E12" s="25"/>
      <c r="F12" s="25"/>
      <c r="G12" s="32"/>
      <c r="H12" s="36" t="s">
        <v>29</v>
      </c>
      <c r="I12" s="28"/>
      <c r="J12" s="28" t="s">
        <v>30</v>
      </c>
      <c r="K12" s="28" t="s">
        <v>31</v>
      </c>
      <c r="L12" s="28" t="s">
        <v>32</v>
      </c>
      <c r="M12" s="30"/>
      <c r="N12" s="30"/>
      <c r="O12" s="30"/>
      <c r="P12" s="30"/>
      <c r="Q12" s="37"/>
      <c r="R12" s="38"/>
    </row>
    <row r="13" spans="2:18" ht="25.5">
      <c r="B13" s="22"/>
      <c r="C13" s="23"/>
      <c r="D13" s="24"/>
      <c r="E13" s="25"/>
      <c r="F13" s="25"/>
      <c r="G13" s="32"/>
      <c r="H13" s="39" t="s">
        <v>33</v>
      </c>
      <c r="I13" s="28"/>
      <c r="J13" s="28"/>
      <c r="K13" s="28"/>
      <c r="L13" s="28"/>
      <c r="M13" s="29"/>
      <c r="N13" s="40"/>
      <c r="O13" s="40"/>
      <c r="P13" s="21"/>
      <c r="Q13" s="39"/>
      <c r="R13" s="41"/>
    </row>
    <row r="14" spans="2:18" ht="89.25">
      <c r="B14" s="22"/>
      <c r="C14" s="23"/>
      <c r="D14" s="24"/>
      <c r="E14" s="25"/>
      <c r="F14" s="25"/>
      <c r="G14" s="32"/>
      <c r="H14" s="37" t="s">
        <v>34</v>
      </c>
      <c r="I14" s="28" t="s">
        <v>20</v>
      </c>
      <c r="J14" s="28" t="s">
        <v>35</v>
      </c>
      <c r="K14" s="42">
        <v>1</v>
      </c>
      <c r="L14" s="28" t="s">
        <v>36</v>
      </c>
      <c r="M14" s="29"/>
      <c r="N14" s="30"/>
      <c r="O14" s="30"/>
      <c r="P14" s="21"/>
      <c r="Q14" s="43" t="s">
        <v>37</v>
      </c>
      <c r="R14" s="38"/>
    </row>
    <row r="15" spans="2:18" ht="25.5">
      <c r="B15" s="22"/>
      <c r="C15" s="23"/>
      <c r="D15" s="24"/>
      <c r="E15" s="25"/>
      <c r="F15" s="25"/>
      <c r="G15" s="32"/>
      <c r="H15" s="27" t="str">
        <f>[1]KKE!N12</f>
        <v>Pengelolaan Data dan Informasi Kependudukan</v>
      </c>
      <c r="I15" s="44" t="s">
        <v>20</v>
      </c>
      <c r="J15" s="44" t="s">
        <v>38</v>
      </c>
      <c r="K15" s="44" t="s">
        <v>39</v>
      </c>
      <c r="L15" s="44" t="s">
        <v>40</v>
      </c>
      <c r="M15" s="17"/>
      <c r="N15" s="40"/>
      <c r="O15" s="30"/>
      <c r="P15" s="45"/>
      <c r="Q15" s="46"/>
      <c r="R15" s="31">
        <f>[1]KKE!R12</f>
        <v>110966000</v>
      </c>
    </row>
    <row r="16" spans="2:18" ht="38.25">
      <c r="B16" s="22"/>
      <c r="C16" s="23"/>
      <c r="D16" s="24"/>
      <c r="E16" s="25"/>
      <c r="F16" s="25"/>
      <c r="G16" s="32"/>
      <c r="H16" s="33"/>
      <c r="I16" s="20" t="s">
        <v>25</v>
      </c>
      <c r="J16" s="20" t="s">
        <v>41</v>
      </c>
      <c r="K16" s="20" t="s">
        <v>42</v>
      </c>
      <c r="L16" s="20" t="s">
        <v>43</v>
      </c>
      <c r="M16" s="17"/>
      <c r="N16" s="40"/>
      <c r="O16" s="30"/>
      <c r="P16" s="45"/>
      <c r="Q16" s="46"/>
      <c r="R16" s="47"/>
    </row>
    <row r="17" spans="2:18" ht="25.5" customHeight="1">
      <c r="B17" s="22"/>
      <c r="C17" s="23"/>
      <c r="D17" s="48"/>
      <c r="E17" s="25"/>
      <c r="F17" s="25"/>
      <c r="G17" s="32"/>
      <c r="H17" s="28" t="str">
        <f>[1]KKE!N14</f>
        <v>Monitoring dan Evaluasi Data Unmet Need</v>
      </c>
      <c r="I17" s="20" t="s">
        <v>20</v>
      </c>
      <c r="J17" s="20" t="s">
        <v>44</v>
      </c>
      <c r="K17" s="20" t="s">
        <v>45</v>
      </c>
      <c r="L17" s="20" t="s">
        <v>46</v>
      </c>
      <c r="M17" s="30"/>
      <c r="N17" s="30"/>
      <c r="O17" s="30"/>
      <c r="P17" s="45"/>
      <c r="Q17" s="49"/>
      <c r="R17" s="50">
        <f>[1]KKE!R14</f>
        <v>79699900</v>
      </c>
    </row>
    <row r="18" spans="2:18">
      <c r="B18" s="22"/>
      <c r="C18" s="23"/>
      <c r="D18" s="48"/>
      <c r="E18" s="25"/>
      <c r="F18" s="25"/>
      <c r="G18" s="25"/>
      <c r="H18" s="39" t="s">
        <v>47</v>
      </c>
      <c r="I18" s="20"/>
      <c r="J18" s="20"/>
      <c r="K18" s="20"/>
      <c r="L18" s="20"/>
      <c r="M18" s="29"/>
      <c r="N18" s="40"/>
      <c r="O18" s="40"/>
      <c r="P18" s="45"/>
      <c r="Q18" s="39"/>
      <c r="R18" s="41"/>
    </row>
    <row r="19" spans="2:18" ht="38.25">
      <c r="B19" s="22"/>
      <c r="C19" s="23"/>
      <c r="D19" s="24"/>
      <c r="E19" s="25"/>
      <c r="F19" s="25"/>
      <c r="G19" s="25"/>
      <c r="H19" s="27" t="str">
        <f>[1]KKE!N15</f>
        <v>Upaya Peningkatan Kualitas Pelayanan KB</v>
      </c>
      <c r="I19" s="20" t="s">
        <v>20</v>
      </c>
      <c r="J19" s="20" t="s">
        <v>48</v>
      </c>
      <c r="K19" s="20" t="s">
        <v>49</v>
      </c>
      <c r="L19" s="20" t="s">
        <v>50</v>
      </c>
      <c r="M19" s="30"/>
      <c r="N19" s="30"/>
      <c r="O19" s="30"/>
      <c r="P19" s="30"/>
      <c r="Q19" s="43" t="s">
        <v>51</v>
      </c>
      <c r="R19" s="51">
        <f>[1]KKE!R15</f>
        <v>294185900</v>
      </c>
    </row>
    <row r="20" spans="2:18" ht="51">
      <c r="B20" s="22"/>
      <c r="C20" s="23"/>
      <c r="D20" s="24"/>
      <c r="E20" s="25"/>
      <c r="F20" s="25"/>
      <c r="G20" s="32"/>
      <c r="H20" s="22"/>
      <c r="I20" s="20" t="s">
        <v>25</v>
      </c>
      <c r="J20" s="20" t="s">
        <v>52</v>
      </c>
      <c r="K20" s="52">
        <v>1</v>
      </c>
      <c r="L20" s="20" t="s">
        <v>53</v>
      </c>
      <c r="M20" s="30"/>
      <c r="N20" s="30"/>
      <c r="O20" s="30"/>
      <c r="P20" s="30"/>
      <c r="Q20" s="46"/>
      <c r="R20" s="53"/>
    </row>
    <row r="21" spans="2:18" ht="38.25">
      <c r="B21" s="22"/>
      <c r="C21" s="23"/>
      <c r="D21" s="24"/>
      <c r="E21" s="25"/>
      <c r="F21" s="25"/>
      <c r="G21" s="32"/>
      <c r="H21" s="33"/>
      <c r="I21" s="20" t="s">
        <v>54</v>
      </c>
      <c r="J21" s="20" t="s">
        <v>55</v>
      </c>
      <c r="K21" s="20" t="s">
        <v>56</v>
      </c>
      <c r="L21" s="20" t="s">
        <v>57</v>
      </c>
      <c r="M21" s="30"/>
      <c r="N21" s="40"/>
      <c r="O21" s="40"/>
      <c r="P21" s="45"/>
      <c r="Q21" s="46"/>
      <c r="R21" s="54"/>
    </row>
    <row r="22" spans="2:18" ht="25.5">
      <c r="B22" s="22"/>
      <c r="C22" s="23"/>
      <c r="D22" s="24"/>
      <c r="E22" s="25"/>
      <c r="F22" s="25"/>
      <c r="G22" s="32"/>
      <c r="H22" s="20" t="str">
        <f>[1]KKE!N18</f>
        <v>Pengadaan Obat-Obatan Habis Pakai Penunjang Pelayanan KB</v>
      </c>
      <c r="I22" s="44" t="s">
        <v>20</v>
      </c>
      <c r="J22" s="44" t="s">
        <v>58</v>
      </c>
      <c r="K22" s="44" t="s">
        <v>59</v>
      </c>
      <c r="L22" s="44" t="s">
        <v>60</v>
      </c>
      <c r="M22" s="55"/>
      <c r="N22" s="56"/>
      <c r="O22" s="56"/>
      <c r="P22" s="57"/>
      <c r="Q22" s="46"/>
      <c r="R22" s="58">
        <f>[1]KKE!R18</f>
        <v>31774000</v>
      </c>
    </row>
    <row r="23" spans="2:18" ht="38.25">
      <c r="B23" s="22"/>
      <c r="C23" s="23"/>
      <c r="D23" s="24"/>
      <c r="E23" s="25"/>
      <c r="F23" s="25"/>
      <c r="G23" s="32"/>
      <c r="H23" s="20" t="s">
        <v>61</v>
      </c>
      <c r="I23" s="44" t="s">
        <v>20</v>
      </c>
      <c r="J23" s="44" t="s">
        <v>62</v>
      </c>
      <c r="K23" s="44" t="s">
        <v>59</v>
      </c>
      <c r="L23" s="44" t="s">
        <v>63</v>
      </c>
      <c r="M23" s="59"/>
      <c r="N23" s="59"/>
      <c r="O23" s="59"/>
      <c r="P23" s="59"/>
      <c r="Q23" s="46"/>
      <c r="R23" s="58"/>
    </row>
    <row r="24" spans="2:18" ht="51">
      <c r="B24" s="22"/>
      <c r="C24" s="23"/>
      <c r="D24" s="24"/>
      <c r="E24" s="25"/>
      <c r="F24" s="25"/>
      <c r="G24" s="32"/>
      <c r="H24" s="20" t="s">
        <v>64</v>
      </c>
      <c r="I24" s="44" t="s">
        <v>20</v>
      </c>
      <c r="J24" s="44" t="s">
        <v>65</v>
      </c>
      <c r="K24" s="44" t="s">
        <v>66</v>
      </c>
      <c r="L24" s="44" t="s">
        <v>67</v>
      </c>
      <c r="M24" s="59"/>
      <c r="N24" s="59"/>
      <c r="O24" s="59"/>
      <c r="P24" s="59"/>
      <c r="Q24" s="49"/>
      <c r="R24" s="58"/>
    </row>
    <row r="25" spans="2:18">
      <c r="B25" s="22"/>
      <c r="C25" s="23"/>
      <c r="D25" s="24"/>
      <c r="E25" s="25"/>
      <c r="F25" s="25"/>
      <c r="G25" s="32"/>
      <c r="H25" s="20" t="s">
        <v>68</v>
      </c>
      <c r="I25" s="20"/>
      <c r="J25" s="20"/>
      <c r="K25" s="20"/>
      <c r="L25" s="20"/>
      <c r="M25" s="29"/>
      <c r="N25" s="40"/>
      <c r="O25" s="40"/>
      <c r="P25" s="45"/>
      <c r="Q25" s="20"/>
      <c r="R25" s="60"/>
    </row>
    <row r="26" spans="2:18" ht="25.5">
      <c r="B26" s="22"/>
      <c r="C26" s="23"/>
      <c r="D26" s="17"/>
      <c r="E26" s="18"/>
      <c r="F26" s="18"/>
      <c r="G26" s="21"/>
      <c r="H26" s="20" t="str">
        <f>[1]KKE!N22</f>
        <v>Pemberdayaan Ekonomi Keluarga</v>
      </c>
      <c r="I26" s="44" t="s">
        <v>20</v>
      </c>
      <c r="J26" s="20" t="s">
        <v>69</v>
      </c>
      <c r="K26" s="20" t="s">
        <v>70</v>
      </c>
      <c r="L26" s="20" t="s">
        <v>71</v>
      </c>
      <c r="M26" s="29"/>
      <c r="N26" s="61"/>
      <c r="O26" s="40"/>
      <c r="P26" s="40"/>
      <c r="Q26" s="43" t="s">
        <v>72</v>
      </c>
      <c r="R26" s="58">
        <f>[1]KKE!R22</f>
        <v>102780840</v>
      </c>
    </row>
    <row r="27" spans="2:18" ht="25.5">
      <c r="B27" s="22"/>
      <c r="C27" s="23"/>
      <c r="D27" s="17"/>
      <c r="E27" s="18"/>
      <c r="F27" s="18"/>
      <c r="G27" s="21"/>
      <c r="H27" s="20" t="str">
        <f>[1]KKE!N23</f>
        <v>Pembentukan dan Pembinaan Kelompok Tribina (BKB,BKR,BKL)</v>
      </c>
      <c r="I27" s="44" t="s">
        <v>20</v>
      </c>
      <c r="J27" s="20" t="s">
        <v>73</v>
      </c>
      <c r="K27" s="20" t="s">
        <v>74</v>
      </c>
      <c r="L27" s="20" t="s">
        <v>75</v>
      </c>
      <c r="M27" s="29"/>
      <c r="N27" s="40"/>
      <c r="O27" s="40"/>
      <c r="P27" s="61"/>
      <c r="Q27" s="46"/>
      <c r="R27" s="58">
        <f>[1]KKE!R23</f>
        <v>131399900</v>
      </c>
    </row>
    <row r="28" spans="2:18" ht="25.5">
      <c r="B28" s="33"/>
      <c r="C28" s="62"/>
      <c r="D28" s="17"/>
      <c r="E28" s="18"/>
      <c r="F28" s="18"/>
      <c r="G28" s="21"/>
      <c r="H28" s="20" t="str">
        <f>[1]KKE!N24</f>
        <v>Pembinaan Ketahanan Remaja</v>
      </c>
      <c r="I28" s="44" t="s">
        <v>20</v>
      </c>
      <c r="J28" s="20" t="s">
        <v>76</v>
      </c>
      <c r="K28" s="20" t="s">
        <v>77</v>
      </c>
      <c r="L28" s="20" t="s">
        <v>78</v>
      </c>
      <c r="M28" s="29"/>
      <c r="N28" s="61"/>
      <c r="O28" s="40"/>
      <c r="P28" s="45"/>
      <c r="Q28" s="49"/>
      <c r="R28" s="58">
        <f>[1]KKE!R24</f>
        <v>120139900</v>
      </c>
    </row>
    <row r="29" spans="2:18" ht="38.25" customHeight="1">
      <c r="B29" s="63" t="s">
        <v>79</v>
      </c>
      <c r="C29" s="16" t="s">
        <v>80</v>
      </c>
      <c r="D29" s="17"/>
      <c r="E29" s="18"/>
      <c r="F29" s="18"/>
      <c r="G29" s="64">
        <v>0.93879999999999997</v>
      </c>
      <c r="H29" s="20" t="s">
        <v>81</v>
      </c>
      <c r="I29" s="44"/>
      <c r="J29" s="20"/>
      <c r="K29" s="20"/>
      <c r="L29" s="20"/>
      <c r="M29" s="29"/>
      <c r="N29" s="40"/>
      <c r="O29" s="40"/>
      <c r="P29" s="45"/>
      <c r="Q29" s="20"/>
      <c r="R29" s="60"/>
    </row>
    <row r="30" spans="2:18" ht="38.25">
      <c r="B30" s="63"/>
      <c r="C30" s="23"/>
      <c r="D30" s="17"/>
      <c r="E30" s="18"/>
      <c r="F30" s="18"/>
      <c r="G30" s="21"/>
      <c r="H30" s="20" t="s">
        <v>82</v>
      </c>
      <c r="I30" s="44" t="s">
        <v>20</v>
      </c>
      <c r="J30" s="20" t="s">
        <v>83</v>
      </c>
      <c r="K30" s="20" t="s">
        <v>84</v>
      </c>
      <c r="L30" s="20" t="s">
        <v>85</v>
      </c>
      <c r="M30" s="29"/>
      <c r="N30" s="61"/>
      <c r="O30" s="61"/>
      <c r="P30" s="45"/>
      <c r="Q30" s="43" t="s">
        <v>86</v>
      </c>
      <c r="R30" s="60">
        <f>[1]KKE!R25</f>
        <v>92156800</v>
      </c>
    </row>
    <row r="31" spans="2:18" ht="38.25">
      <c r="B31" s="63"/>
      <c r="C31" s="23"/>
      <c r="D31" s="17"/>
      <c r="E31" s="18"/>
      <c r="F31" s="18"/>
      <c r="G31" s="21"/>
      <c r="H31" s="20" t="s">
        <v>87</v>
      </c>
      <c r="I31" s="20" t="s">
        <v>20</v>
      </c>
      <c r="J31" s="20" t="s">
        <v>88</v>
      </c>
      <c r="K31" s="20" t="s">
        <v>89</v>
      </c>
      <c r="L31" s="20" t="s">
        <v>90</v>
      </c>
      <c r="M31" s="61"/>
      <c r="N31" s="61"/>
      <c r="O31" s="61"/>
      <c r="P31" s="61"/>
      <c r="Q31" s="46"/>
      <c r="R31" s="60" t="e">
        <f>[1]KKE!#REF!</f>
        <v>#REF!</v>
      </c>
    </row>
    <row r="32" spans="2:18" ht="38.25">
      <c r="B32" s="63"/>
      <c r="C32" s="23"/>
      <c r="D32" s="17"/>
      <c r="E32" s="18"/>
      <c r="F32" s="18"/>
      <c r="G32" s="21"/>
      <c r="H32" s="20" t="s">
        <v>91</v>
      </c>
      <c r="I32" s="20" t="s">
        <v>20</v>
      </c>
      <c r="J32" s="20" t="s">
        <v>92</v>
      </c>
      <c r="K32" s="20" t="s">
        <v>93</v>
      </c>
      <c r="L32" s="20" t="s">
        <v>94</v>
      </c>
      <c r="M32" s="29"/>
      <c r="N32" s="30"/>
      <c r="O32" s="40"/>
      <c r="P32" s="61"/>
      <c r="Q32" s="46"/>
      <c r="R32" s="60">
        <f>[1]KKE!R27</f>
        <v>74027300</v>
      </c>
    </row>
    <row r="33" spans="2:18" ht="38.25">
      <c r="B33" s="63"/>
      <c r="C33" s="23"/>
      <c r="D33" s="17"/>
      <c r="E33" s="18"/>
      <c r="F33" s="18"/>
      <c r="G33" s="21"/>
      <c r="H33" s="20" t="str">
        <f>[1]KKE!N28</f>
        <v>Penyedian Sarana dan Prasarana Shelter dan Operasional</v>
      </c>
      <c r="I33" s="20" t="s">
        <v>20</v>
      </c>
      <c r="J33" s="20" t="s">
        <v>95</v>
      </c>
      <c r="K33" s="20" t="s">
        <v>66</v>
      </c>
      <c r="L33" s="20" t="s">
        <v>96</v>
      </c>
      <c r="M33" s="61"/>
      <c r="N33" s="61"/>
      <c r="O33" s="61"/>
      <c r="P33" s="61"/>
      <c r="Q33" s="46"/>
      <c r="R33" s="60">
        <f>[1]KKE!R28</f>
        <v>199554180</v>
      </c>
    </row>
    <row r="34" spans="2:18" ht="38.25">
      <c r="B34" s="63"/>
      <c r="C34" s="23"/>
      <c r="D34" s="17"/>
      <c r="E34" s="18"/>
      <c r="F34" s="18"/>
      <c r="G34" s="21"/>
      <c r="H34" s="20" t="s">
        <v>97</v>
      </c>
      <c r="I34" s="20" t="s">
        <v>20</v>
      </c>
      <c r="J34" s="20" t="s">
        <v>98</v>
      </c>
      <c r="K34" s="20" t="s">
        <v>99</v>
      </c>
      <c r="L34" s="20" t="s">
        <v>100</v>
      </c>
      <c r="M34" s="29"/>
      <c r="N34" s="61"/>
      <c r="O34" s="61"/>
      <c r="P34" s="45"/>
      <c r="Q34" s="46"/>
      <c r="R34" s="60">
        <f>[1]KKE!R29</f>
        <v>41028200</v>
      </c>
    </row>
    <row r="35" spans="2:18" ht="25.5">
      <c r="B35" s="63"/>
      <c r="C35" s="23"/>
      <c r="D35" s="17"/>
      <c r="E35" s="18"/>
      <c r="F35" s="18"/>
      <c r="G35" s="21"/>
      <c r="H35" s="20" t="s">
        <v>101</v>
      </c>
      <c r="I35" s="20" t="s">
        <v>20</v>
      </c>
      <c r="J35" s="20" t="s">
        <v>102</v>
      </c>
      <c r="K35" s="20" t="s">
        <v>103</v>
      </c>
      <c r="L35" s="20" t="s">
        <v>104</v>
      </c>
      <c r="M35" s="29"/>
      <c r="N35" s="61"/>
      <c r="O35" s="61"/>
      <c r="P35" s="61"/>
      <c r="Q35" s="49"/>
      <c r="R35" s="60"/>
    </row>
    <row r="36" spans="2:18" ht="25.5">
      <c r="B36" s="63"/>
      <c r="C36" s="23"/>
      <c r="D36" s="17"/>
      <c r="E36" s="18"/>
      <c r="F36" s="18"/>
      <c r="G36" s="45"/>
      <c r="H36" s="20" t="s">
        <v>105</v>
      </c>
      <c r="I36" s="20"/>
      <c r="J36" s="20"/>
      <c r="K36" s="20"/>
      <c r="L36" s="20"/>
      <c r="M36" s="29"/>
      <c r="N36" s="40"/>
      <c r="O36" s="40"/>
      <c r="P36" s="45"/>
      <c r="Q36" s="20"/>
      <c r="R36" s="60"/>
    </row>
    <row r="37" spans="2:18" ht="38.25">
      <c r="B37" s="63"/>
      <c r="C37" s="62"/>
      <c r="D37" s="17"/>
      <c r="E37" s="18"/>
      <c r="F37" s="18"/>
      <c r="G37" s="21"/>
      <c r="H37" s="20" t="str">
        <f>[1]KKE!N30</f>
        <v>Pembinaan Pengarustamaan Gender (PUG)</v>
      </c>
      <c r="I37" s="20" t="s">
        <v>20</v>
      </c>
      <c r="J37" s="20" t="s">
        <v>106</v>
      </c>
      <c r="K37" s="20" t="s">
        <v>107</v>
      </c>
      <c r="L37" s="20" t="s">
        <v>108</v>
      </c>
      <c r="M37" s="29"/>
      <c r="N37" s="40"/>
      <c r="O37" s="61"/>
      <c r="P37" s="45"/>
      <c r="Q37" s="20" t="s">
        <v>86</v>
      </c>
      <c r="R37" s="60">
        <f>[1]KKE!R30</f>
        <v>27411800</v>
      </c>
    </row>
    <row r="38" spans="2:18" ht="63.75" customHeight="1">
      <c r="B38" s="65" t="s">
        <v>109</v>
      </c>
      <c r="C38" s="16" t="s">
        <v>110</v>
      </c>
      <c r="D38" s="17"/>
      <c r="E38" s="18"/>
      <c r="F38" s="18"/>
      <c r="G38" s="61" t="s">
        <v>111</v>
      </c>
      <c r="H38" s="20" t="s">
        <v>112</v>
      </c>
      <c r="I38" s="20"/>
      <c r="J38" s="20"/>
      <c r="K38" s="20"/>
      <c r="L38" s="20"/>
      <c r="M38" s="29"/>
      <c r="N38" s="40"/>
      <c r="O38" s="40"/>
      <c r="P38" s="45"/>
      <c r="Q38" s="20"/>
      <c r="R38" s="60"/>
    </row>
    <row r="39" spans="2:18" ht="51">
      <c r="B39" s="65"/>
      <c r="C39" s="23"/>
      <c r="D39" s="17"/>
      <c r="E39" s="18"/>
      <c r="F39" s="18"/>
      <c r="G39" s="21"/>
      <c r="H39" s="20" t="s">
        <v>113</v>
      </c>
      <c r="I39" s="20" t="s">
        <v>20</v>
      </c>
      <c r="J39" s="20" t="s">
        <v>114</v>
      </c>
      <c r="K39" s="20" t="s">
        <v>115</v>
      </c>
      <c r="L39" s="20" t="s">
        <v>116</v>
      </c>
      <c r="M39" s="40"/>
      <c r="N39" s="61"/>
      <c r="O39" s="61"/>
      <c r="P39" s="45"/>
      <c r="Q39" s="43" t="s">
        <v>117</v>
      </c>
      <c r="R39" s="60">
        <f>[1]KKE!R31</f>
        <v>39462000</v>
      </c>
    </row>
    <row r="40" spans="2:18" ht="38.25">
      <c r="B40" s="65"/>
      <c r="C40" s="23"/>
      <c r="D40" s="17"/>
      <c r="E40" s="18"/>
      <c r="F40" s="18"/>
      <c r="G40" s="21"/>
      <c r="H40" s="20" t="str">
        <f>[1]KKE!N32</f>
        <v>Penanganan Kasus KDRT Anak di Kota Pontianak</v>
      </c>
      <c r="I40" s="20" t="s">
        <v>20</v>
      </c>
      <c r="J40" s="20" t="s">
        <v>118</v>
      </c>
      <c r="K40" s="66" t="s">
        <v>119</v>
      </c>
      <c r="L40" s="20" t="s">
        <v>120</v>
      </c>
      <c r="M40" s="61"/>
      <c r="N40" s="61"/>
      <c r="O40" s="61"/>
      <c r="P40" s="61"/>
      <c r="Q40" s="46"/>
      <c r="R40" s="60">
        <f>[1]KKE!R32</f>
        <v>34400000</v>
      </c>
    </row>
    <row r="41" spans="2:18" ht="51">
      <c r="B41" s="65"/>
      <c r="C41" s="23"/>
      <c r="D41" s="17"/>
      <c r="E41" s="18"/>
      <c r="F41" s="18"/>
      <c r="G41" s="21"/>
      <c r="H41" s="20" t="str">
        <f>[1]KKE!N33</f>
        <v>Pengembangan Kota Layak Anak</v>
      </c>
      <c r="I41" s="20" t="s">
        <v>20</v>
      </c>
      <c r="J41" s="20" t="s">
        <v>121</v>
      </c>
      <c r="K41" s="20" t="s">
        <v>122</v>
      </c>
      <c r="L41" s="20" t="s">
        <v>123</v>
      </c>
      <c r="M41" s="29"/>
      <c r="N41" s="40"/>
      <c r="O41" s="40"/>
      <c r="P41" s="61"/>
      <c r="Q41" s="46"/>
      <c r="R41" s="60">
        <f>[1]KKE!R33</f>
        <v>54270000</v>
      </c>
    </row>
    <row r="42" spans="2:18" ht="38.25" customHeight="1">
      <c r="B42" s="65"/>
      <c r="C42" s="23"/>
      <c r="D42" s="17"/>
      <c r="E42" s="18"/>
      <c r="F42" s="18"/>
      <c r="G42" s="21"/>
      <c r="H42" s="27" t="str">
        <f>[1]KKE!N34</f>
        <v>Peringatan Hari Anak Nasioanal (HAN), Forum Anak Daerah (FAD), dan Forum Anak Indonesia (FAI)</v>
      </c>
      <c r="I42" s="44" t="s">
        <v>20</v>
      </c>
      <c r="J42" s="44" t="s">
        <v>124</v>
      </c>
      <c r="K42" s="44" t="s">
        <v>125</v>
      </c>
      <c r="L42" s="44" t="s">
        <v>126</v>
      </c>
      <c r="M42" s="67"/>
      <c r="N42" s="56"/>
      <c r="O42" s="68"/>
      <c r="P42" s="57"/>
      <c r="Q42" s="46"/>
      <c r="R42" s="51">
        <f>[1]KKE!R34</f>
        <v>151973500</v>
      </c>
    </row>
    <row r="43" spans="2:18" ht="51">
      <c r="B43" s="65"/>
      <c r="C43" s="23"/>
      <c r="D43" s="17"/>
      <c r="E43" s="18"/>
      <c r="F43" s="18"/>
      <c r="G43" s="21"/>
      <c r="H43" s="33"/>
      <c r="I43" s="44" t="s">
        <v>25</v>
      </c>
      <c r="J43" s="44" t="s">
        <v>127</v>
      </c>
      <c r="K43" s="44" t="s">
        <v>128</v>
      </c>
      <c r="L43" s="44" t="s">
        <v>129</v>
      </c>
      <c r="M43" s="68"/>
      <c r="N43" s="68"/>
      <c r="O43" s="68"/>
      <c r="P43" s="68"/>
      <c r="Q43" s="46"/>
      <c r="R43" s="54"/>
    </row>
    <row r="44" spans="2:18" ht="51">
      <c r="B44" s="69"/>
      <c r="C44" s="62"/>
      <c r="D44" s="17"/>
      <c r="E44" s="18"/>
      <c r="F44" s="18"/>
      <c r="G44" s="21"/>
      <c r="H44" s="20" t="s">
        <v>130</v>
      </c>
      <c r="I44" s="20" t="s">
        <v>20</v>
      </c>
      <c r="J44" s="20" t="s">
        <v>131</v>
      </c>
      <c r="K44" s="20" t="s">
        <v>132</v>
      </c>
      <c r="L44" s="20" t="s">
        <v>133</v>
      </c>
      <c r="M44" s="61"/>
      <c r="N44" s="40"/>
      <c r="O44" s="40"/>
      <c r="P44" s="45"/>
      <c r="Q44" s="49"/>
      <c r="R44" s="60">
        <f>[1]KKE!R35</f>
        <v>77314000</v>
      </c>
    </row>
    <row r="45" spans="2:18" ht="38.25">
      <c r="B45" s="70"/>
      <c r="C45" s="70"/>
      <c r="D45" s="70"/>
      <c r="E45" s="70"/>
      <c r="F45" s="70"/>
      <c r="G45" s="70"/>
      <c r="H45" s="71" t="s">
        <v>134</v>
      </c>
      <c r="I45" s="70"/>
      <c r="J45" s="70"/>
      <c r="K45" s="70"/>
      <c r="L45" s="70"/>
      <c r="M45" s="70"/>
      <c r="N45" s="70"/>
      <c r="O45" s="70"/>
      <c r="P45" s="70"/>
      <c r="Q45" s="72" t="s">
        <v>24</v>
      </c>
    </row>
    <row r="46" spans="2:18" ht="25.5">
      <c r="B46" s="70"/>
      <c r="C46" s="70"/>
      <c r="D46" s="70"/>
      <c r="E46" s="70"/>
      <c r="F46" s="70"/>
      <c r="G46" s="70"/>
      <c r="H46" s="73" t="s">
        <v>135</v>
      </c>
      <c r="I46" s="70"/>
      <c r="J46" s="74" t="s">
        <v>136</v>
      </c>
      <c r="K46" s="73" t="s">
        <v>42</v>
      </c>
      <c r="L46" s="71" t="s">
        <v>137</v>
      </c>
      <c r="M46" s="70"/>
      <c r="N46" s="30"/>
      <c r="O46" s="30"/>
      <c r="P46" s="70"/>
      <c r="Q46" s="75"/>
    </row>
    <row r="47" spans="2:18" ht="25.5">
      <c r="B47" s="70"/>
      <c r="C47" s="70"/>
      <c r="D47" s="70"/>
      <c r="E47" s="70"/>
      <c r="F47" s="70"/>
      <c r="G47" s="70"/>
      <c r="H47" s="73" t="s">
        <v>138</v>
      </c>
      <c r="I47" s="70"/>
      <c r="J47" s="73" t="s">
        <v>139</v>
      </c>
      <c r="K47" s="73" t="s">
        <v>140</v>
      </c>
      <c r="L47" s="74" t="s">
        <v>141</v>
      </c>
      <c r="M47" s="30"/>
      <c r="N47" s="30"/>
      <c r="O47" s="30"/>
      <c r="P47" s="70"/>
      <c r="Q47" s="75"/>
    </row>
    <row r="48" spans="2:18" ht="25.5">
      <c r="B48" s="70"/>
      <c r="C48" s="70"/>
      <c r="D48" s="70"/>
      <c r="E48" s="70"/>
      <c r="F48" s="70"/>
      <c r="G48" s="70"/>
      <c r="H48" s="74" t="s">
        <v>142</v>
      </c>
      <c r="I48" s="70"/>
      <c r="J48" s="73"/>
      <c r="K48" s="73"/>
      <c r="L48" s="70"/>
      <c r="M48" s="70"/>
      <c r="N48" s="70"/>
      <c r="O48" s="70"/>
      <c r="P48" s="70"/>
      <c r="Q48" s="75"/>
    </row>
    <row r="49" spans="2:18" ht="25.5">
      <c r="B49" s="70"/>
      <c r="C49" s="70"/>
      <c r="D49" s="70"/>
      <c r="E49" s="70"/>
      <c r="F49" s="70"/>
      <c r="G49" s="70"/>
      <c r="H49" s="74" t="s">
        <v>143</v>
      </c>
      <c r="I49" s="70"/>
      <c r="J49" s="74" t="s">
        <v>144</v>
      </c>
      <c r="K49" s="73" t="s">
        <v>145</v>
      </c>
      <c r="L49" s="70" t="s">
        <v>146</v>
      </c>
      <c r="M49" s="70"/>
      <c r="N49" s="30"/>
      <c r="O49" s="30"/>
      <c r="P49" s="70"/>
      <c r="Q49" s="75"/>
    </row>
    <row r="50" spans="2:18" ht="25.5">
      <c r="B50" s="70"/>
      <c r="C50" s="70"/>
      <c r="D50" s="70"/>
      <c r="E50" s="70"/>
      <c r="F50" s="70"/>
      <c r="G50" s="70"/>
      <c r="H50" s="74" t="s">
        <v>147</v>
      </c>
      <c r="I50" s="70"/>
      <c r="J50" s="73" t="s">
        <v>148</v>
      </c>
      <c r="K50" s="73" t="s">
        <v>149</v>
      </c>
      <c r="L50" s="71" t="s">
        <v>150</v>
      </c>
      <c r="M50" s="70"/>
      <c r="N50" s="30"/>
      <c r="O50" s="30"/>
      <c r="P50" s="70"/>
      <c r="Q50" s="76"/>
    </row>
    <row r="55" spans="2:18" ht="14.25" customHeight="1">
      <c r="M55" s="77" t="s">
        <v>151</v>
      </c>
      <c r="N55" s="77"/>
      <c r="O55" s="77"/>
      <c r="P55" s="77"/>
      <c r="Q55" s="77"/>
      <c r="R55" s="77"/>
    </row>
    <row r="56" spans="2:18" ht="15">
      <c r="N56" s="78"/>
      <c r="O56" s="78"/>
      <c r="P56" s="78"/>
      <c r="Q56" s="78"/>
      <c r="R56" s="78"/>
    </row>
    <row r="57" spans="2:18" ht="15" customHeight="1">
      <c r="M57" s="79" t="s">
        <v>152</v>
      </c>
      <c r="N57" s="79"/>
      <c r="O57" s="79"/>
      <c r="P57" s="79"/>
      <c r="Q57" s="79"/>
      <c r="R57" s="80"/>
    </row>
    <row r="58" spans="2:18" ht="15" customHeight="1">
      <c r="M58" s="79"/>
      <c r="N58" s="79"/>
      <c r="O58" s="79"/>
      <c r="P58" s="79"/>
      <c r="Q58" s="79"/>
      <c r="R58" s="79"/>
    </row>
    <row r="59" spans="2:18" ht="18.75" customHeight="1">
      <c r="M59" s="79"/>
      <c r="N59" s="79"/>
      <c r="O59" s="79"/>
      <c r="P59" s="79"/>
      <c r="Q59" s="79"/>
      <c r="R59" s="79"/>
    </row>
    <row r="60" spans="2:18" ht="15" customHeight="1">
      <c r="M60" s="81"/>
      <c r="N60" s="81"/>
      <c r="O60" s="81"/>
      <c r="P60" s="81"/>
      <c r="Q60" s="81"/>
      <c r="R60" s="81"/>
    </row>
    <row r="61" spans="2:18" ht="15" customHeight="1">
      <c r="M61" s="81"/>
      <c r="N61" s="81"/>
      <c r="O61" s="81"/>
      <c r="P61" s="81"/>
      <c r="Q61" s="81"/>
      <c r="R61" s="81"/>
    </row>
    <row r="62" spans="2:18" ht="23.25" customHeight="1">
      <c r="M62" s="82"/>
      <c r="N62" s="83"/>
      <c r="O62" s="83"/>
      <c r="P62" s="83"/>
      <c r="Q62" s="84"/>
      <c r="R62" s="84"/>
    </row>
    <row r="63" spans="2:18" ht="15">
      <c r="M63" s="82"/>
      <c r="N63" s="83"/>
      <c r="O63" s="83"/>
      <c r="P63" s="83"/>
      <c r="Q63" s="84"/>
      <c r="R63" s="84"/>
    </row>
    <row r="64" spans="2:18" ht="15">
      <c r="M64" s="82"/>
      <c r="N64" s="84"/>
      <c r="O64" s="84"/>
      <c r="P64" s="84"/>
      <c r="Q64" s="84"/>
      <c r="R64" s="84"/>
    </row>
    <row r="65" spans="13:18" ht="15">
      <c r="M65" s="82"/>
      <c r="N65" s="84"/>
      <c r="O65" s="84"/>
      <c r="P65" s="84"/>
      <c r="Q65" s="84"/>
      <c r="R65" s="84"/>
    </row>
    <row r="66" spans="13:18" ht="15">
      <c r="M66" s="85" t="s">
        <v>153</v>
      </c>
      <c r="N66" s="85"/>
      <c r="O66" s="85"/>
      <c r="P66" s="85"/>
      <c r="Q66" s="85"/>
      <c r="R66" s="85"/>
    </row>
    <row r="67" spans="13:18" ht="15">
      <c r="M67" s="86" t="s">
        <v>154</v>
      </c>
      <c r="N67" s="86"/>
      <c r="O67" s="86"/>
      <c r="P67" s="86"/>
      <c r="Q67" s="86"/>
      <c r="R67" s="86"/>
    </row>
    <row r="68" spans="13:18" ht="15">
      <c r="M68" s="86" t="s">
        <v>155</v>
      </c>
      <c r="N68" s="86"/>
      <c r="O68" s="86"/>
      <c r="P68" s="86"/>
      <c r="Q68" s="86"/>
      <c r="R68" s="86"/>
    </row>
    <row r="69" spans="13:18" ht="15">
      <c r="N69" s="78"/>
      <c r="O69" s="78"/>
      <c r="P69" s="78"/>
      <c r="Q69" s="78"/>
      <c r="R69" s="78"/>
    </row>
  </sheetData>
  <mergeCells count="39">
    <mergeCell ref="M68:R68"/>
    <mergeCell ref="R42:R43"/>
    <mergeCell ref="Q45:Q50"/>
    <mergeCell ref="M55:R55"/>
    <mergeCell ref="M57:R59"/>
    <mergeCell ref="M66:R66"/>
    <mergeCell ref="M67:R67"/>
    <mergeCell ref="B29:B37"/>
    <mergeCell ref="C29:C37"/>
    <mergeCell ref="Q30:Q35"/>
    <mergeCell ref="C38:C44"/>
    <mergeCell ref="Q39:Q44"/>
    <mergeCell ref="H42:H43"/>
    <mergeCell ref="H15:H16"/>
    <mergeCell ref="R15:R16"/>
    <mergeCell ref="H19:H21"/>
    <mergeCell ref="Q19:Q24"/>
    <mergeCell ref="R19:R21"/>
    <mergeCell ref="Q26:Q28"/>
    <mergeCell ref="M7:P7"/>
    <mergeCell ref="Q7:Q8"/>
    <mergeCell ref="R7:R8"/>
    <mergeCell ref="B9:B28"/>
    <mergeCell ref="C9:C28"/>
    <mergeCell ref="G9:G10"/>
    <mergeCell ref="H10:H11"/>
    <mergeCell ref="Q10:Q11"/>
    <mergeCell ref="R10:R11"/>
    <mergeCell ref="Q14:Q17"/>
    <mergeCell ref="B3:R3"/>
    <mergeCell ref="B4:R4"/>
    <mergeCell ref="B5:R5"/>
    <mergeCell ref="B7:B8"/>
    <mergeCell ref="C7:C8"/>
    <mergeCell ref="D7:G7"/>
    <mergeCell ref="H7:H8"/>
    <mergeCell ref="I7:J8"/>
    <mergeCell ref="K7:K8"/>
    <mergeCell ref="L7:L8"/>
  </mergeCells>
  <pageMargins left="0.55118110236220474" right="0.43307086614173229" top="0.43307086614173229" bottom="0.62992125984251968" header="0.51181102362204722" footer="0.31496062992125984"/>
  <pageSetup paperSize="10000" scale="62" fitToHeight="3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Rencana Aksi 2020</vt:lpstr>
      <vt:lpstr>Sheet1</vt:lpstr>
      <vt:lpstr>Sheet2</vt:lpstr>
      <vt:lpstr>Sheet3</vt:lpstr>
      <vt:lpstr>'Rencana Aksi 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2020-03-26T04:53:36Z</dcterms:created>
  <dcterms:modified xsi:type="dcterms:W3CDTF">2020-03-26T04:54:12Z</dcterms:modified>
</cp:coreProperties>
</file>